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'Sheet1'!$A$5:$H$32</definedName>
  </definedNames>
  <calcPr fullCalcOnLoad="1"/>
</workbook>
</file>

<file path=xl/sharedStrings.xml><?xml version="1.0" encoding="utf-8"?>
<sst xmlns="http://schemas.openxmlformats.org/spreadsheetml/2006/main" count="29" uniqueCount="20">
  <si>
    <t>gpp</t>
  </si>
  <si>
    <t>Family Members</t>
  </si>
  <si>
    <t>Gallons per Day</t>
  </si>
  <si>
    <t>Grains per Day</t>
  </si>
  <si>
    <t>Days Between Regeneration (6 is optimal)</t>
  </si>
  <si>
    <t>(To covert hardness in ppm to gpg, divide by 17.1. Add 5 gpg for each ppm iron)</t>
  </si>
  <si>
    <t>Projected Salt Usage Per Month</t>
  </si>
  <si>
    <t>Enter Hardness and Iron in gpg</t>
  </si>
  <si>
    <t>ppm</t>
  </si>
  <si>
    <t>gpg</t>
  </si>
  <si>
    <t>1 cf unit in "L" - 15,000 grain</t>
  </si>
  <si>
    <t>1 cf unit in "S" - 25,000 grain</t>
  </si>
  <si>
    <t>1.5 cf unit in "L" - 22,000 grain</t>
  </si>
  <si>
    <t>1.5 cf unit in "S" - 38,000 grain</t>
  </si>
  <si>
    <t>2 cf unit in "L" - 28,000 grain</t>
  </si>
  <si>
    <t>2 cf unit in "S" - 50,000 grain</t>
  </si>
  <si>
    <t>1 cf unit in "H" - 30,000 grain</t>
  </si>
  <si>
    <t>1.5 cf unit in "H" 45,000 grain</t>
  </si>
  <si>
    <t>2 cf unit in "H" - 60,000 grain</t>
  </si>
  <si>
    <t>Units can be programmed for Low, Standard, or High salt usage. We suggest "S" setting for most applications.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</si>
</sst>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>
      <selection activeCell="I3" sqref="I3"/>
    </sheetView>
  </sheetViews>
  <sheetFormatPr defaultColWidth="9.140625" defaultRowHeight="12.75"/>
  <cols>
    <col min="1" max="1" width="29.7109375" style="0" customWidth="1"/>
  </cols>
  <sheetData>
    <row r="1" spans="6:7" ht="13.5" thickBot="1">
      <c r="F1" t="s">
        <v>8</v>
      </c>
      <c r="G1" t="s">
        <v>9</v>
      </c>
    </row>
    <row r="2" spans="1:18" ht="14.25" thickBot="1" thickTop="1">
      <c r="A2" s="11" t="s">
        <v>7</v>
      </c>
      <c r="B2" s="10">
        <v>17</v>
      </c>
      <c r="F2">
        <v>372</v>
      </c>
      <c r="G2" s="7">
        <f>F2/17.1</f>
        <v>21.754385964912277</v>
      </c>
      <c r="O2" s="3" t="s">
        <v>0</v>
      </c>
      <c r="P2" s="3">
        <v>60</v>
      </c>
      <c r="Q2" s="3"/>
      <c r="R2" s="3"/>
    </row>
    <row r="3" spans="1:18" ht="13.5" thickTop="1">
      <c r="A3" t="s">
        <v>5</v>
      </c>
      <c r="O3" s="3"/>
      <c r="P3" s="3"/>
      <c r="Q3" s="3"/>
      <c r="R3" s="3"/>
    </row>
    <row r="4" spans="15:18" ht="12.75">
      <c r="O4" s="3"/>
      <c r="P4" s="3"/>
      <c r="Q4" s="3"/>
      <c r="R4" s="3"/>
    </row>
    <row r="5" spans="15:18" ht="12.75">
      <c r="O5" s="3"/>
      <c r="P5" s="3"/>
      <c r="Q5" s="3"/>
      <c r="R5" s="3"/>
    </row>
    <row r="6" spans="1:18" s="8" customFormat="1" ht="12.75">
      <c r="A6" s="8" t="s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O6" s="9"/>
      <c r="P6" s="9"/>
      <c r="Q6" s="9"/>
      <c r="R6" s="9"/>
    </row>
    <row r="7" spans="1:18" ht="12.75">
      <c r="A7" t="s">
        <v>2</v>
      </c>
      <c r="B7">
        <f aca="true" t="shared" si="0" ref="B7:H7">($P$2*B6)</f>
        <v>120</v>
      </c>
      <c r="C7">
        <f t="shared" si="0"/>
        <v>180</v>
      </c>
      <c r="D7">
        <f t="shared" si="0"/>
        <v>240</v>
      </c>
      <c r="E7">
        <f t="shared" si="0"/>
        <v>300</v>
      </c>
      <c r="F7">
        <f t="shared" si="0"/>
        <v>360</v>
      </c>
      <c r="G7">
        <f t="shared" si="0"/>
        <v>420</v>
      </c>
      <c r="H7">
        <f t="shared" si="0"/>
        <v>480</v>
      </c>
      <c r="O7" s="3"/>
      <c r="P7" s="3"/>
      <c r="Q7" s="3"/>
      <c r="R7" s="3"/>
    </row>
    <row r="8" spans="1:18" ht="12.75">
      <c r="A8" t="s">
        <v>3</v>
      </c>
      <c r="B8" s="1">
        <f aca="true" t="shared" si="1" ref="B8:H8">($B$2*B7)</f>
        <v>2040</v>
      </c>
      <c r="C8" s="1">
        <f t="shared" si="1"/>
        <v>3060</v>
      </c>
      <c r="D8" s="1">
        <f t="shared" si="1"/>
        <v>4080</v>
      </c>
      <c r="E8" s="1">
        <f t="shared" si="1"/>
        <v>5100</v>
      </c>
      <c r="F8" s="1">
        <f t="shared" si="1"/>
        <v>6120</v>
      </c>
      <c r="G8" s="1">
        <f t="shared" si="1"/>
        <v>7140</v>
      </c>
      <c r="H8" s="1">
        <f t="shared" si="1"/>
        <v>8160</v>
      </c>
      <c r="I8" s="1"/>
      <c r="J8" s="1"/>
      <c r="K8" s="1"/>
      <c r="L8" s="1"/>
      <c r="M8" s="1"/>
      <c r="N8" s="1"/>
      <c r="O8" s="3"/>
      <c r="P8" s="3"/>
      <c r="Q8" s="3"/>
      <c r="R8" s="3"/>
    </row>
    <row r="9" spans="2:18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3"/>
      <c r="P9" s="3"/>
      <c r="Q9" s="3"/>
      <c r="R9" s="3"/>
    </row>
    <row r="10" spans="1:18" ht="12.75">
      <c r="A10" t="s">
        <v>19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  <c r="P10" s="3"/>
      <c r="Q10" s="3"/>
      <c r="R10" s="3"/>
    </row>
    <row r="11" spans="2:18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"/>
      <c r="P11" s="3"/>
      <c r="Q11" s="3"/>
      <c r="R11" s="3"/>
    </row>
    <row r="12" spans="1:18" ht="12.75">
      <c r="A12" s="8" t="s">
        <v>4</v>
      </c>
      <c r="O12" s="3"/>
      <c r="P12" s="3"/>
      <c r="Q12" s="3"/>
      <c r="R12" s="3"/>
    </row>
    <row r="13" spans="1:18" ht="12.75">
      <c r="A13" t="s">
        <v>10</v>
      </c>
      <c r="B13" s="2">
        <f aca="true" t="shared" si="2" ref="B13:H13">($P$13/B8)</f>
        <v>7.352941176470588</v>
      </c>
      <c r="C13" s="2">
        <f t="shared" si="2"/>
        <v>4.901960784313726</v>
      </c>
      <c r="D13" s="2">
        <f t="shared" si="2"/>
        <v>3.676470588235294</v>
      </c>
      <c r="E13" s="2">
        <f t="shared" si="2"/>
        <v>2.9411764705882355</v>
      </c>
      <c r="F13" s="2">
        <f t="shared" si="2"/>
        <v>2.450980392156863</v>
      </c>
      <c r="G13" s="2">
        <f t="shared" si="2"/>
        <v>2.100840336134454</v>
      </c>
      <c r="H13" s="2">
        <f t="shared" si="2"/>
        <v>1.838235294117647</v>
      </c>
      <c r="I13" s="2"/>
      <c r="J13" s="2"/>
      <c r="K13" s="2"/>
      <c r="L13" s="2"/>
      <c r="M13" s="2"/>
      <c r="N13" s="2"/>
      <c r="O13" s="3"/>
      <c r="P13" s="4">
        <v>15000</v>
      </c>
      <c r="Q13" s="5">
        <v>3.5</v>
      </c>
      <c r="R13" s="6">
        <f aca="true" t="shared" si="3" ref="R13:R21">(P13/Q13)</f>
        <v>4285.714285714285</v>
      </c>
    </row>
    <row r="14" spans="1:18" ht="12.75">
      <c r="A14" t="s">
        <v>11</v>
      </c>
      <c r="B14" s="2">
        <f aca="true" t="shared" si="4" ref="B14:H14">($P$14/B8)</f>
        <v>12.254901960784315</v>
      </c>
      <c r="C14" s="2">
        <f t="shared" si="4"/>
        <v>8.169934640522875</v>
      </c>
      <c r="D14" s="2">
        <f t="shared" si="4"/>
        <v>6.127450980392157</v>
      </c>
      <c r="E14" s="2">
        <f t="shared" si="4"/>
        <v>4.901960784313726</v>
      </c>
      <c r="F14" s="2">
        <f t="shared" si="4"/>
        <v>4.084967320261438</v>
      </c>
      <c r="G14" s="2">
        <f t="shared" si="4"/>
        <v>3.5014005602240896</v>
      </c>
      <c r="H14" s="2">
        <f t="shared" si="4"/>
        <v>3.0637254901960786</v>
      </c>
      <c r="I14" s="2"/>
      <c r="J14" s="2"/>
      <c r="K14" s="2"/>
      <c r="L14" s="2"/>
      <c r="M14" s="2"/>
      <c r="N14" s="2"/>
      <c r="O14" s="3"/>
      <c r="P14" s="4">
        <v>25000</v>
      </c>
      <c r="Q14" s="5">
        <v>9</v>
      </c>
      <c r="R14" s="6">
        <f t="shared" si="3"/>
        <v>2777.777777777778</v>
      </c>
    </row>
    <row r="15" spans="1:18" ht="12.75">
      <c r="A15" t="s">
        <v>16</v>
      </c>
      <c r="B15" s="2">
        <f>($P$15/B8)</f>
        <v>14.705882352941176</v>
      </c>
      <c r="C15" s="2">
        <f aca="true" t="shared" si="5" ref="C15:H15">($P$15/C8)</f>
        <v>9.803921568627452</v>
      </c>
      <c r="D15" s="2">
        <f t="shared" si="5"/>
        <v>7.352941176470588</v>
      </c>
      <c r="E15" s="2">
        <f t="shared" si="5"/>
        <v>5.882352941176471</v>
      </c>
      <c r="F15" s="2">
        <f t="shared" si="5"/>
        <v>4.901960784313726</v>
      </c>
      <c r="G15" s="2">
        <f t="shared" si="5"/>
        <v>4.201680672268908</v>
      </c>
      <c r="H15" s="2">
        <f t="shared" si="5"/>
        <v>3.676470588235294</v>
      </c>
      <c r="I15" s="2"/>
      <c r="J15" s="2"/>
      <c r="K15" s="2"/>
      <c r="L15" s="2"/>
      <c r="M15" s="2"/>
      <c r="N15" s="2"/>
      <c r="O15" s="3"/>
      <c r="P15" s="4">
        <v>30000</v>
      </c>
      <c r="Q15" s="5">
        <v>15</v>
      </c>
      <c r="R15" s="6">
        <f t="shared" si="3"/>
        <v>2000</v>
      </c>
    </row>
    <row r="16" spans="1:18" ht="12.75">
      <c r="A16" t="s">
        <v>12</v>
      </c>
      <c r="B16" s="2">
        <f aca="true" t="shared" si="6" ref="B16:H16">($P$16/B8)</f>
        <v>10.784313725490197</v>
      </c>
      <c r="C16" s="2">
        <f t="shared" si="6"/>
        <v>7.189542483660131</v>
      </c>
      <c r="D16" s="2">
        <f t="shared" si="6"/>
        <v>5.392156862745098</v>
      </c>
      <c r="E16" s="2">
        <f t="shared" si="6"/>
        <v>4.313725490196078</v>
      </c>
      <c r="F16" s="2">
        <f t="shared" si="6"/>
        <v>3.5947712418300655</v>
      </c>
      <c r="G16" s="2">
        <f t="shared" si="6"/>
        <v>3.081232492997199</v>
      </c>
      <c r="H16" s="2">
        <f t="shared" si="6"/>
        <v>2.696078431372549</v>
      </c>
      <c r="I16" s="2"/>
      <c r="J16" s="2"/>
      <c r="K16" s="2"/>
      <c r="L16" s="2"/>
      <c r="M16" s="2"/>
      <c r="N16" s="2"/>
      <c r="O16" s="3"/>
      <c r="P16" s="4">
        <v>22000</v>
      </c>
      <c r="Q16" s="5">
        <v>5</v>
      </c>
      <c r="R16" s="6">
        <f t="shared" si="3"/>
        <v>4400</v>
      </c>
    </row>
    <row r="17" spans="1:18" ht="12.75">
      <c r="A17" t="s">
        <v>13</v>
      </c>
      <c r="B17" s="2">
        <f aca="true" t="shared" si="7" ref="B17:H17">($P$17/B8)</f>
        <v>18.627450980392158</v>
      </c>
      <c r="C17" s="2">
        <f t="shared" si="7"/>
        <v>12.418300653594772</v>
      </c>
      <c r="D17" s="2">
        <f t="shared" si="7"/>
        <v>9.313725490196079</v>
      </c>
      <c r="E17" s="2">
        <f t="shared" si="7"/>
        <v>7.450980392156863</v>
      </c>
      <c r="F17" s="2">
        <f t="shared" si="7"/>
        <v>6.209150326797386</v>
      </c>
      <c r="G17" s="2">
        <f t="shared" si="7"/>
        <v>5.322128851540616</v>
      </c>
      <c r="H17" s="2">
        <f t="shared" si="7"/>
        <v>4.6568627450980395</v>
      </c>
      <c r="I17" s="2"/>
      <c r="J17" s="2"/>
      <c r="K17" s="2"/>
      <c r="L17" s="2"/>
      <c r="M17" s="2"/>
      <c r="N17" s="2"/>
      <c r="O17" s="3"/>
      <c r="P17" s="4">
        <v>38000</v>
      </c>
      <c r="Q17" s="5">
        <v>13.5</v>
      </c>
      <c r="R17" s="6">
        <f t="shared" si="3"/>
        <v>2814.814814814815</v>
      </c>
    </row>
    <row r="18" spans="1:18" ht="12.75">
      <c r="A18" t="s">
        <v>17</v>
      </c>
      <c r="B18" s="2">
        <f>$P$18/B8</f>
        <v>22.058823529411764</v>
      </c>
      <c r="C18" s="2">
        <f aca="true" t="shared" si="8" ref="C18:H18">$P$18/C8</f>
        <v>14.705882352941176</v>
      </c>
      <c r="D18" s="2">
        <f t="shared" si="8"/>
        <v>11.029411764705882</v>
      </c>
      <c r="E18" s="2">
        <f t="shared" si="8"/>
        <v>8.823529411764707</v>
      </c>
      <c r="F18" s="2">
        <f t="shared" si="8"/>
        <v>7.352941176470588</v>
      </c>
      <c r="G18" s="2">
        <f t="shared" si="8"/>
        <v>6.302521008403361</v>
      </c>
      <c r="H18" s="2">
        <f t="shared" si="8"/>
        <v>5.514705882352941</v>
      </c>
      <c r="I18" s="2"/>
      <c r="J18" s="2"/>
      <c r="K18" s="2"/>
      <c r="L18" s="2"/>
      <c r="M18" s="2"/>
      <c r="N18" s="2"/>
      <c r="O18" s="3"/>
      <c r="P18" s="4">
        <v>45000</v>
      </c>
      <c r="Q18" s="5">
        <v>22.5</v>
      </c>
      <c r="R18" s="6">
        <f t="shared" si="3"/>
        <v>2000</v>
      </c>
    </row>
    <row r="19" spans="1:18" ht="12.75">
      <c r="A19" t="s">
        <v>14</v>
      </c>
      <c r="B19" s="2">
        <f aca="true" t="shared" si="9" ref="B19:H19">($P$19/B8)</f>
        <v>13.72549019607843</v>
      </c>
      <c r="C19" s="2">
        <f t="shared" si="9"/>
        <v>9.15032679738562</v>
      </c>
      <c r="D19" s="2">
        <f t="shared" si="9"/>
        <v>6.862745098039215</v>
      </c>
      <c r="E19" s="2">
        <f t="shared" si="9"/>
        <v>5.490196078431373</v>
      </c>
      <c r="F19" s="2">
        <f t="shared" si="9"/>
        <v>4.57516339869281</v>
      </c>
      <c r="G19" s="2">
        <f t="shared" si="9"/>
        <v>3.9215686274509802</v>
      </c>
      <c r="H19" s="2">
        <f t="shared" si="9"/>
        <v>3.4313725490196076</v>
      </c>
      <c r="I19" s="2"/>
      <c r="J19" s="2"/>
      <c r="K19" s="2"/>
      <c r="L19" s="2"/>
      <c r="M19" s="2"/>
      <c r="N19" s="2"/>
      <c r="O19" s="3"/>
      <c r="P19" s="4">
        <v>28000</v>
      </c>
      <c r="Q19" s="5">
        <v>6.5</v>
      </c>
      <c r="R19" s="6">
        <f t="shared" si="3"/>
        <v>4307.692307692308</v>
      </c>
    </row>
    <row r="20" spans="1:18" ht="12.75">
      <c r="A20" t="s">
        <v>15</v>
      </c>
      <c r="B20" s="2">
        <f aca="true" t="shared" si="10" ref="B20:H20">($P$20/B8)</f>
        <v>24.50980392156863</v>
      </c>
      <c r="C20" s="2">
        <f t="shared" si="10"/>
        <v>16.33986928104575</v>
      </c>
      <c r="D20" s="2">
        <f t="shared" si="10"/>
        <v>12.254901960784315</v>
      </c>
      <c r="E20" s="2">
        <f t="shared" si="10"/>
        <v>9.803921568627452</v>
      </c>
      <c r="F20" s="2">
        <f t="shared" si="10"/>
        <v>8.169934640522875</v>
      </c>
      <c r="G20" s="2">
        <f t="shared" si="10"/>
        <v>7.002801120448179</v>
      </c>
      <c r="H20" s="2">
        <f t="shared" si="10"/>
        <v>6.127450980392157</v>
      </c>
      <c r="I20" s="2"/>
      <c r="J20" s="2"/>
      <c r="K20" s="2"/>
      <c r="L20" s="2"/>
      <c r="M20" s="2"/>
      <c r="N20" s="2"/>
      <c r="O20" s="3"/>
      <c r="P20" s="4">
        <v>50000</v>
      </c>
      <c r="Q20" s="5">
        <v>18</v>
      </c>
      <c r="R20" s="6">
        <f t="shared" si="3"/>
        <v>2777.777777777778</v>
      </c>
    </row>
    <row r="21" spans="1:18" ht="12.75">
      <c r="A21" t="s">
        <v>18</v>
      </c>
      <c r="B21" s="2">
        <f>$P$21/B8</f>
        <v>29.41176470588235</v>
      </c>
      <c r="C21" s="2">
        <f aca="true" t="shared" si="11" ref="C21:H21">$P$21/C8</f>
        <v>19.607843137254903</v>
      </c>
      <c r="D21" s="2">
        <f t="shared" si="11"/>
        <v>14.705882352941176</v>
      </c>
      <c r="E21" s="2">
        <f t="shared" si="11"/>
        <v>11.764705882352942</v>
      </c>
      <c r="F21" s="2">
        <f t="shared" si="11"/>
        <v>9.803921568627452</v>
      </c>
      <c r="G21" s="2">
        <f t="shared" si="11"/>
        <v>8.403361344537815</v>
      </c>
      <c r="H21" s="2">
        <f t="shared" si="11"/>
        <v>7.352941176470588</v>
      </c>
      <c r="P21" s="4">
        <v>60000</v>
      </c>
      <c r="Q21" s="5">
        <v>30</v>
      </c>
      <c r="R21" s="6">
        <f t="shared" si="3"/>
        <v>2000</v>
      </c>
    </row>
    <row r="23" ht="12.75">
      <c r="A23" s="8" t="s">
        <v>6</v>
      </c>
    </row>
    <row r="24" spans="1:14" ht="12.75">
      <c r="A24" t="s">
        <v>10</v>
      </c>
      <c r="B24" s="7">
        <f>((30/B13)*$Q$13)</f>
        <v>14.280000000000001</v>
      </c>
      <c r="C24" s="7">
        <f aca="true" t="shared" si="12" ref="C24:H24">((30/C13)*$Q$14)</f>
        <v>55.07999999999999</v>
      </c>
      <c r="D24" s="7">
        <f t="shared" si="12"/>
        <v>73.44</v>
      </c>
      <c r="E24" s="7">
        <f t="shared" si="12"/>
        <v>91.8</v>
      </c>
      <c r="F24" s="7">
        <f t="shared" si="12"/>
        <v>110.15999999999998</v>
      </c>
      <c r="G24" s="7">
        <f t="shared" si="12"/>
        <v>128.51999999999998</v>
      </c>
      <c r="H24" s="7">
        <f t="shared" si="12"/>
        <v>146.88</v>
      </c>
      <c r="I24" s="7"/>
      <c r="J24" s="7"/>
      <c r="K24" s="7"/>
      <c r="L24" s="7"/>
      <c r="M24" s="7"/>
      <c r="N24" s="7"/>
    </row>
    <row r="25" spans="1:14" ht="12.75">
      <c r="A25" t="s">
        <v>11</v>
      </c>
      <c r="B25" s="7">
        <f>((30/B14)*$Q14)</f>
        <v>22.032</v>
      </c>
      <c r="C25" s="7">
        <f>((30/C14)*$Q14)</f>
        <v>33.048</v>
      </c>
      <c r="D25" s="7">
        <f>((30/D14)*$Q14)</f>
        <v>44.064</v>
      </c>
      <c r="E25" s="7">
        <f>((30/E14)*$Q14)</f>
        <v>55.07999999999999</v>
      </c>
      <c r="F25" s="7">
        <f>((30/F14)*$Q14)</f>
        <v>66.096</v>
      </c>
      <c r="G25" s="7">
        <f>((30/G14)*$Q14)</f>
        <v>77.112</v>
      </c>
      <c r="H25" s="7">
        <f>((30/H14)*$Q14)</f>
        <v>88.128</v>
      </c>
      <c r="I25" s="7"/>
      <c r="J25" s="7"/>
      <c r="K25" s="7"/>
      <c r="L25" s="7"/>
      <c r="M25" s="7"/>
      <c r="N25" s="7"/>
    </row>
    <row r="26" spans="1:14" ht="12.75">
      <c r="A26" t="s">
        <v>16</v>
      </c>
      <c r="B26" s="7">
        <f>((30/B15)*$Q15)</f>
        <v>30.6</v>
      </c>
      <c r="C26" s="7">
        <f aca="true" t="shared" si="13" ref="C26:H26">((30/C15)*$Q15)</f>
        <v>45.89999999999999</v>
      </c>
      <c r="D26" s="7">
        <f t="shared" si="13"/>
        <v>61.2</v>
      </c>
      <c r="E26" s="7">
        <f t="shared" si="13"/>
        <v>76.5</v>
      </c>
      <c r="F26" s="7">
        <f t="shared" si="13"/>
        <v>91.79999999999998</v>
      </c>
      <c r="G26" s="7">
        <f t="shared" si="13"/>
        <v>107.1</v>
      </c>
      <c r="H26" s="7">
        <f t="shared" si="13"/>
        <v>122.4</v>
      </c>
      <c r="I26" s="7"/>
      <c r="J26" s="7"/>
      <c r="K26" s="7"/>
      <c r="L26" s="7"/>
      <c r="M26" s="7"/>
      <c r="N26" s="7"/>
    </row>
    <row r="27" spans="1:14" ht="12.75">
      <c r="A27" t="s">
        <v>12</v>
      </c>
      <c r="B27" s="7">
        <f aca="true" t="shared" si="14" ref="B27:H29">((30/B16)*$Q16)</f>
        <v>13.909090909090908</v>
      </c>
      <c r="C27" s="7">
        <f t="shared" si="14"/>
        <v>20.863636363636363</v>
      </c>
      <c r="D27" s="7">
        <f t="shared" si="14"/>
        <v>27.818181818181817</v>
      </c>
      <c r="E27" s="7">
        <f t="shared" si="14"/>
        <v>34.77272727272727</v>
      </c>
      <c r="F27" s="7">
        <f t="shared" si="14"/>
        <v>41.72727272727273</v>
      </c>
      <c r="G27" s="7">
        <f>((30/G16)*$Q16)</f>
        <v>48.68181818181818</v>
      </c>
      <c r="H27" s="7">
        <f>((30/H16)*$Q16)</f>
        <v>55.63636363636363</v>
      </c>
      <c r="I27" s="7"/>
      <c r="J27" s="7"/>
      <c r="K27" s="7"/>
      <c r="L27" s="7"/>
      <c r="M27" s="7"/>
      <c r="N27" s="7"/>
    </row>
    <row r="28" spans="1:14" ht="12.75">
      <c r="A28" t="s">
        <v>13</v>
      </c>
      <c r="B28" s="7">
        <f t="shared" si="14"/>
        <v>21.742105263157892</v>
      </c>
      <c r="C28" s="7">
        <f t="shared" si="14"/>
        <v>32.61315789473684</v>
      </c>
      <c r="D28" s="7">
        <f t="shared" si="14"/>
        <v>43.484210526315785</v>
      </c>
      <c r="E28" s="7">
        <f t="shared" si="14"/>
        <v>54.35526315789473</v>
      </c>
      <c r="F28" s="7">
        <f t="shared" si="14"/>
        <v>65.22631578947367</v>
      </c>
      <c r="G28" s="7">
        <f>((30/G17)*$Q17)</f>
        <v>76.09736842105264</v>
      </c>
      <c r="H28" s="7">
        <f>((30/H17)*$Q17)</f>
        <v>86.96842105263157</v>
      </c>
      <c r="I28" s="7"/>
      <c r="J28" s="7"/>
      <c r="K28" s="7"/>
      <c r="L28" s="7"/>
      <c r="M28" s="7"/>
      <c r="N28" s="7"/>
    </row>
    <row r="29" spans="1:14" ht="12.75">
      <c r="A29" t="s">
        <v>17</v>
      </c>
      <c r="B29" s="7">
        <f t="shared" si="14"/>
        <v>30.6</v>
      </c>
      <c r="C29" s="7">
        <f t="shared" si="14"/>
        <v>45.9</v>
      </c>
      <c r="D29" s="7">
        <f t="shared" si="14"/>
        <v>61.2</v>
      </c>
      <c r="E29" s="7">
        <f t="shared" si="14"/>
        <v>76.5</v>
      </c>
      <c r="F29" s="7">
        <f t="shared" si="14"/>
        <v>91.8</v>
      </c>
      <c r="G29" s="7">
        <f t="shared" si="14"/>
        <v>107.1</v>
      </c>
      <c r="H29" s="7">
        <f t="shared" si="14"/>
        <v>122.4</v>
      </c>
      <c r="I29" s="7"/>
      <c r="J29" s="7"/>
      <c r="K29" s="7"/>
      <c r="L29" s="7"/>
      <c r="M29" s="7"/>
      <c r="N29" s="7"/>
    </row>
    <row r="30" spans="1:14" ht="12.75">
      <c r="A30" t="s">
        <v>14</v>
      </c>
      <c r="B30" s="7">
        <f aca="true" t="shared" si="15" ref="B30:H32">((30/B19)*$Q19)</f>
        <v>14.207142857142859</v>
      </c>
      <c r="C30" s="7">
        <f t="shared" si="15"/>
        <v>21.310714285714287</v>
      </c>
      <c r="D30" s="7">
        <f t="shared" si="15"/>
        <v>28.414285714285718</v>
      </c>
      <c r="E30" s="7">
        <f t="shared" si="15"/>
        <v>35.517857142857146</v>
      </c>
      <c r="F30" s="7">
        <f t="shared" si="15"/>
        <v>42.621428571428574</v>
      </c>
      <c r="G30" s="7">
        <f>((30/G19)*$Q19)</f>
        <v>49.725</v>
      </c>
      <c r="H30" s="7">
        <f>((30/H19)*$Q19)</f>
        <v>56.828571428571436</v>
      </c>
      <c r="I30" s="7"/>
      <c r="J30" s="7"/>
      <c r="K30" s="7"/>
      <c r="L30" s="7"/>
      <c r="M30" s="7"/>
      <c r="N30" s="7"/>
    </row>
    <row r="31" spans="1:14" ht="12.75">
      <c r="A31" t="s">
        <v>15</v>
      </c>
      <c r="B31" s="7">
        <f t="shared" si="15"/>
        <v>22.032</v>
      </c>
      <c r="C31" s="7">
        <f t="shared" si="15"/>
        <v>33.048</v>
      </c>
      <c r="D31" s="7">
        <f t="shared" si="15"/>
        <v>44.064</v>
      </c>
      <c r="E31" s="7">
        <f t="shared" si="15"/>
        <v>55.07999999999999</v>
      </c>
      <c r="F31" s="7">
        <f t="shared" si="15"/>
        <v>66.096</v>
      </c>
      <c r="G31" s="7">
        <f>((30/G20)*$Q20)</f>
        <v>77.112</v>
      </c>
      <c r="H31" s="7">
        <f>((30/H20)*$Q20)</f>
        <v>88.128</v>
      </c>
      <c r="I31" s="7"/>
      <c r="J31" s="7"/>
      <c r="K31" s="7"/>
      <c r="L31" s="7"/>
      <c r="M31" s="7"/>
      <c r="N31" s="7"/>
    </row>
    <row r="32" spans="1:8" ht="12.75">
      <c r="A32" t="s">
        <v>18</v>
      </c>
      <c r="B32" s="7">
        <f t="shared" si="15"/>
        <v>30.6</v>
      </c>
      <c r="C32" s="7">
        <f t="shared" si="15"/>
        <v>45.89999999999999</v>
      </c>
      <c r="D32" s="7">
        <f t="shared" si="15"/>
        <v>61.2</v>
      </c>
      <c r="E32" s="7">
        <f t="shared" si="15"/>
        <v>76.5</v>
      </c>
      <c r="F32" s="7">
        <f t="shared" si="15"/>
        <v>91.79999999999998</v>
      </c>
      <c r="G32" s="7">
        <f t="shared" si="15"/>
        <v>107.1</v>
      </c>
      <c r="H32" s="7">
        <f t="shared" si="15"/>
        <v>122.4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PureEarth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Straka</dc:creator>
  <cp:keywords/>
  <dc:description/>
  <cp:lastModifiedBy>Jeff Straka</cp:lastModifiedBy>
  <dcterms:created xsi:type="dcterms:W3CDTF">2003-12-26T13:34:34Z</dcterms:created>
  <dcterms:modified xsi:type="dcterms:W3CDTF">2005-09-23T23:29:36Z</dcterms:modified>
  <cp:category/>
  <cp:version/>
  <cp:contentType/>
  <cp:contentStatus/>
</cp:coreProperties>
</file>